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liente\Desktop\"/>
    </mc:Choice>
  </mc:AlternateContent>
  <xr:revisionPtr revIDLastSave="0" documentId="8_{3765FED1-408B-4EF1-81B2-D2DF563F1A87}" xr6:coauthVersionLast="45" xr6:coauthVersionMax="45" xr10:uidLastSave="{00000000-0000-0000-0000-000000000000}"/>
  <bookViews>
    <workbookView xWindow="-120" yWindow="-120" windowWidth="21840" windowHeight="13140" activeTab="1" xr2:uid="{00000000-000D-0000-FFFF-FFFF00000000}"/>
  </bookViews>
  <sheets>
    <sheet name="RECEITAS" sheetId="1" r:id="rId1"/>
    <sheet name="DESPESAS CUSTOS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3" i="2" l="1"/>
  <c r="E54" i="2"/>
  <c r="E55" i="2"/>
  <c r="E56" i="2"/>
  <c r="E57" i="2"/>
  <c r="E52" i="2"/>
  <c r="D30" i="2"/>
  <c r="D50" i="2"/>
  <c r="E21" i="2"/>
  <c r="E22" i="2"/>
  <c r="E23" i="2"/>
  <c r="E24" i="2"/>
  <c r="E25" i="2"/>
  <c r="E26" i="2"/>
  <c r="E27" i="2"/>
  <c r="E28" i="2"/>
  <c r="E30" i="2"/>
  <c r="E38" i="2"/>
  <c r="E37" i="2"/>
  <c r="E39" i="2"/>
  <c r="E40" i="2"/>
  <c r="E41" i="2"/>
  <c r="E42" i="2"/>
  <c r="E43" i="2"/>
  <c r="E49" i="2"/>
  <c r="E48" i="2"/>
  <c r="E47" i="2"/>
  <c r="E46" i="2"/>
  <c r="E45" i="2"/>
  <c r="E33" i="2"/>
  <c r="E32" i="2"/>
  <c r="E18" i="2"/>
  <c r="E15" i="2"/>
  <c r="E12" i="2"/>
  <c r="E11" i="2"/>
  <c r="E50" i="2"/>
  <c r="D35" i="2"/>
  <c r="D16" i="2"/>
  <c r="D13" i="2"/>
  <c r="D19" i="2"/>
  <c r="D43" i="2"/>
  <c r="E7" i="2"/>
  <c r="E8" i="1"/>
  <c r="E9" i="1"/>
  <c r="D10" i="1"/>
  <c r="E10" i="1"/>
  <c r="E35" i="2"/>
  <c r="E16" i="2"/>
  <c r="E10" i="2"/>
  <c r="E13" i="2"/>
  <c r="E19" i="2"/>
  <c r="E15" i="1"/>
  <c r="E14" i="1"/>
  <c r="E13" i="1"/>
  <c r="E12" i="1"/>
  <c r="E11" i="1"/>
  <c r="E7" i="1"/>
</calcChain>
</file>

<file path=xl/sharedStrings.xml><?xml version="1.0" encoding="utf-8"?>
<sst xmlns="http://schemas.openxmlformats.org/spreadsheetml/2006/main" count="66" uniqueCount="62">
  <si>
    <t>RELAÇÃO DE RECEITAS ORÇADAS</t>
  </si>
  <si>
    <t>TÍTULOS</t>
  </si>
  <si>
    <t>% PARTICIP.</t>
  </si>
  <si>
    <t>R$ MENSAL</t>
  </si>
  <si>
    <t>R$ ANUAL</t>
  </si>
  <si>
    <t xml:space="preserve">RECEITAS </t>
  </si>
  <si>
    <t>RECEITAS CORRENTES</t>
  </si>
  <si>
    <t>TRANSFERÊNCIAS CORRENTES</t>
  </si>
  <si>
    <t>TRANSFERÊNCIAS DOS MUNICÍPIOS</t>
  </si>
  <si>
    <t xml:space="preserve">TRANSFERÊNCIAS  PARA MANUTENÇÃO </t>
  </si>
  <si>
    <t>RELAÇÃO DAS DESPESAS ORÇAMENTÁRIAS</t>
  </si>
  <si>
    <t>DESPESAS</t>
  </si>
  <si>
    <t>DESPESAS CORRENTES</t>
  </si>
  <si>
    <t>Consultorias</t>
  </si>
  <si>
    <t>Cursos e capacitações</t>
  </si>
  <si>
    <t>DESLOCAMENTOS</t>
  </si>
  <si>
    <t xml:space="preserve">Diárias e ressarcimentos </t>
  </si>
  <si>
    <t>RESERVA E INVESTIMENTO</t>
  </si>
  <si>
    <t>Assistente Administrativo</t>
  </si>
  <si>
    <t>Diretor Executivo</t>
  </si>
  <si>
    <t>Analista Tributária</t>
  </si>
  <si>
    <t>Auxiliar de Serviços Gerais</t>
  </si>
  <si>
    <t>COMUNICAÇÃO</t>
  </si>
  <si>
    <t>Telefonia e Internet</t>
  </si>
  <si>
    <t>Imprensa, Anúncios, Folhetos, Serviços</t>
  </si>
  <si>
    <t>MATERIAL DE EXPEDIENTE E SUPORTE</t>
  </si>
  <si>
    <t xml:space="preserve">Material de escritório e expediente </t>
  </si>
  <si>
    <t xml:space="preserve">Manutenção mecânica/pneus veículos </t>
  </si>
  <si>
    <t>Despesas de estacionamento</t>
  </si>
  <si>
    <t>Seguro veículo e impostos</t>
  </si>
  <si>
    <t>SERVIÇOS E MANUTENÇÃO</t>
  </si>
  <si>
    <t xml:space="preserve">Manutenção de instalações </t>
  </si>
  <si>
    <t>Serviços de assessoria em TI e informática</t>
  </si>
  <si>
    <t xml:space="preserve">Serviços Contábeis </t>
  </si>
  <si>
    <t xml:space="preserve">     MUNICÍPIO DE CURITIBANOS</t>
  </si>
  <si>
    <t xml:space="preserve">     MUNICÍPIO DE FREI ROGÉRIO</t>
  </si>
  <si>
    <t xml:space="preserve">     MUNICÍPIO DE PONTE ALTA DO NORTE</t>
  </si>
  <si>
    <t xml:space="preserve">     MUNICÍPIO DE SANTA CECÍLIA</t>
  </si>
  <si>
    <t xml:space="preserve">     MUNICÍPIO DE SÃO CRISTÓVÃO DO SUL</t>
  </si>
  <si>
    <t xml:space="preserve">DESPESAS DE PESSOAL </t>
  </si>
  <si>
    <t>Combustíveis e Lubrificantes</t>
  </si>
  <si>
    <t>Encargos Sobre Folhas de Pagamento</t>
  </si>
  <si>
    <t>Encargos sobre 13o e Ferias</t>
  </si>
  <si>
    <t xml:space="preserve">Provisão 13o Salario </t>
  </si>
  <si>
    <t>Provisão Adicional 1/3 de Férias</t>
  </si>
  <si>
    <t>PREVISÃO ORÇAMENTO 2019</t>
  </si>
  <si>
    <t>Equipamentos e Bens de Pequeno Valor</t>
  </si>
  <si>
    <t>Manutenção de conta e despesas bancárias</t>
  </si>
  <si>
    <t>Organização de reuniões, eventos e colegiados</t>
  </si>
  <si>
    <t>Materiais de limpeza da sede</t>
  </si>
  <si>
    <t>Energia Elétrica</t>
  </si>
  <si>
    <t>AMURC - ASSOCIACÃO DOS MUNICÍPIOS DA REGIÃO DO CONTESTATO</t>
  </si>
  <si>
    <t>R$ 395,064,00</t>
  </si>
  <si>
    <t>RECEITAS</t>
  </si>
  <si>
    <t>Curitibanos</t>
  </si>
  <si>
    <t>Frei Rogério</t>
  </si>
  <si>
    <t>Ponte Alta do Norte</t>
  </si>
  <si>
    <t>Santa Cecília</t>
  </si>
  <si>
    <t>São Cristóvão do Sul</t>
  </si>
  <si>
    <t>TREINAMENTOS, REUNIÕES, EVENTOS, ASSESS.</t>
  </si>
  <si>
    <t>% PARTIC.</t>
  </si>
  <si>
    <t>PREVISÃO ORÇAMENTO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</si>
</sst>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.0000%"/>
    <numFmt numFmtId="165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/>
    <xf numFmtId="0" fontId="3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>
      <alignment horizontal="left" indent="2"/>
    </xf>
    <xf numFmtId="0" fontId="2" fillId="0" borderId="4" xfId="0" applyFont="1" applyBorder="1" applyAlignment="1"/>
    <xf numFmtId="0" fontId="2" fillId="0" borderId="2" xfId="0" applyFont="1" applyBorder="1" applyAlignment="1">
      <alignment horizontal="left" indent="4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6" fillId="4" borderId="1" xfId="0" applyFont="1" applyFill="1" applyBorder="1" applyAlignment="1">
      <alignment horizontal="center"/>
    </xf>
    <xf numFmtId="44" fontId="6" fillId="4" borderId="1" xfId="1" applyFont="1" applyFill="1" applyBorder="1" applyAlignment="1">
      <alignment horizontal="right"/>
    </xf>
    <xf numFmtId="44" fontId="2" fillId="0" borderId="1" xfId="1" applyFont="1" applyBorder="1" applyAlignment="1"/>
    <xf numFmtId="44" fontId="2" fillId="0" borderId="1" xfId="1" applyFont="1" applyBorder="1" applyAlignment="1">
      <alignment horizontal="right"/>
    </xf>
    <xf numFmtId="10" fontId="2" fillId="5" borderId="1" xfId="0" applyNumberFormat="1" applyFont="1" applyFill="1" applyBorder="1" applyAlignment="1">
      <alignment horizontal="center"/>
    </xf>
    <xf numFmtId="44" fontId="2" fillId="5" borderId="1" xfId="1" applyFont="1" applyFill="1" applyBorder="1" applyAlignment="1">
      <alignment horizontal="right"/>
    </xf>
    <xf numFmtId="0" fontId="2" fillId="0" borderId="3" xfId="0" applyFont="1" applyBorder="1" applyAlignment="1"/>
    <xf numFmtId="164" fontId="2" fillId="6" borderId="1" xfId="0" applyNumberFormat="1" applyFont="1" applyFill="1" applyBorder="1" applyAlignment="1">
      <alignment horizontal="center"/>
    </xf>
    <xf numFmtId="44" fontId="2" fillId="6" borderId="1" xfId="1" applyFont="1" applyFill="1" applyBorder="1"/>
    <xf numFmtId="0" fontId="2" fillId="0" borderId="0" xfId="0" applyFont="1"/>
    <xf numFmtId="165" fontId="6" fillId="4" borderId="1" xfId="1" applyNumberFormat="1" applyFont="1" applyFill="1" applyBorder="1" applyAlignment="1">
      <alignment horizontal="right"/>
    </xf>
    <xf numFmtId="0" fontId="6" fillId="0" borderId="0" xfId="0" applyFont="1"/>
    <xf numFmtId="0" fontId="6" fillId="0" borderId="1" xfId="0" applyFont="1" applyBorder="1" applyAlignment="1"/>
    <xf numFmtId="165" fontId="6" fillId="0" borderId="1" xfId="1" applyNumberFormat="1" applyFont="1" applyBorder="1" applyAlignment="1"/>
    <xf numFmtId="165" fontId="6" fillId="0" borderId="0" xfId="0" applyNumberFormat="1" applyFont="1"/>
    <xf numFmtId="0" fontId="6" fillId="0" borderId="2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6" fillId="0" borderId="3" xfId="0" applyFont="1" applyBorder="1" applyAlignment="1"/>
    <xf numFmtId="0" fontId="2" fillId="0" borderId="1" xfId="0" applyFont="1" applyBorder="1"/>
    <xf numFmtId="0" fontId="6" fillId="0" borderId="1" xfId="0" applyFont="1" applyBorder="1"/>
    <xf numFmtId="165" fontId="2" fillId="0" borderId="0" xfId="0" applyNumberFormat="1" applyFont="1"/>
    <xf numFmtId="3" fontId="2" fillId="0" borderId="0" xfId="0" applyNumberFormat="1" applyFont="1"/>
    <xf numFmtId="0" fontId="2" fillId="0" borderId="1" xfId="0" applyFont="1" applyFill="1" applyBorder="1"/>
    <xf numFmtId="10" fontId="2" fillId="0" borderId="3" xfId="0" applyNumberFormat="1" applyFont="1" applyFill="1" applyBorder="1" applyAlignment="1">
      <alignment horizontal="center"/>
    </xf>
    <xf numFmtId="165" fontId="2" fillId="0" borderId="1" xfId="0" applyNumberFormat="1" applyFont="1" applyFill="1" applyBorder="1"/>
    <xf numFmtId="165" fontId="2" fillId="0" borderId="7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165" fontId="2" fillId="0" borderId="8" xfId="0" applyNumberFormat="1" applyFont="1" applyFill="1" applyBorder="1"/>
    <xf numFmtId="165" fontId="6" fillId="0" borderId="9" xfId="0" applyNumberFormat="1" applyFont="1" applyFill="1" applyBorder="1"/>
    <xf numFmtId="165" fontId="6" fillId="0" borderId="10" xfId="0" applyNumberFormat="1" applyFont="1" applyFill="1" applyBorder="1"/>
    <xf numFmtId="0" fontId="6" fillId="0" borderId="1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65" fontId="2" fillId="0" borderId="11" xfId="0" applyNumberFormat="1" applyFont="1" applyFill="1" applyBorder="1"/>
    <xf numFmtId="0" fontId="2" fillId="0" borderId="0" xfId="0" applyFont="1" applyFill="1"/>
    <xf numFmtId="4" fontId="2" fillId="0" borderId="0" xfId="0" applyNumberFormat="1" applyFont="1" applyFill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0" xfId="0" applyFont="1"/>
    <xf numFmtId="165" fontId="6" fillId="0" borderId="1" xfId="0" applyNumberFormat="1" applyFont="1" applyFill="1" applyBorder="1"/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5" fillId="0" borderId="2" xfId="2" applyFont="1" applyBorder="1" applyAlignment="1">
      <alignment horizontal="left" vertical="top" wrapText="1" indent="4"/>
    </xf>
    <xf numFmtId="0" fontId="5" fillId="0" borderId="3" xfId="2" applyFont="1" applyBorder="1" applyAlignment="1">
      <alignment horizontal="left" vertical="top" wrapText="1" indent="4"/>
    </xf>
    <xf numFmtId="0" fontId="5" fillId="5" borderId="2" xfId="2" applyFont="1" applyFill="1" applyBorder="1" applyAlignment="1">
      <alignment horizontal="left" vertical="top" wrapText="1" indent="4"/>
    </xf>
    <xf numFmtId="0" fontId="5" fillId="5" borderId="3" xfId="2" applyFont="1" applyFill="1" applyBorder="1" applyAlignment="1">
      <alignment horizontal="left" vertical="top" wrapText="1" indent="4"/>
    </xf>
    <xf numFmtId="0" fontId="5" fillId="6" borderId="2" xfId="2" applyFont="1" applyFill="1" applyBorder="1" applyAlignment="1">
      <alignment horizontal="left" vertical="top" wrapText="1" indent="4"/>
    </xf>
    <xf numFmtId="0" fontId="5" fillId="6" borderId="3" xfId="2" applyFont="1" applyFill="1" applyBorder="1" applyAlignment="1">
      <alignment horizontal="left" vertical="top" wrapText="1" indent="4"/>
    </xf>
    <xf numFmtId="0" fontId="6" fillId="0" borderId="1" xfId="0" applyFont="1" applyFill="1" applyBorder="1" applyAlignment="1">
      <alignment horizontal="left"/>
    </xf>
    <xf numFmtId="0" fontId="6" fillId="0" borderId="2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2" fillId="0" borderId="1" xfId="0" applyFont="1" applyFill="1" applyBorder="1" applyAlignment="1">
      <alignment horizontal="center"/>
    </xf>
  </cellXfs>
  <cellStyles count="21"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Moeda" xfId="1" builtinId="4"/>
    <cellStyle name="Normal" xfId="0" builtinId="0"/>
    <cellStyle name="Normal 2" xfId="2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opLeftCell="A7" zoomScale="190" zoomScaleNormal="190" zoomScalePageLayoutView="190" workbookViewId="0">
      <selection activeCell="E6" sqref="E6"/>
    </sheetView>
  </sheetViews>
  <sheetFormatPr defaultColWidth="8.85546875" defaultRowHeight="15" x14ac:dyDescent="0.25"/>
  <cols>
    <col min="1" max="1" width="45.42578125" customWidth="1"/>
    <col min="3" max="3" width="9.7109375" bestFit="1" customWidth="1"/>
    <col min="4" max="5" width="13.42578125" bestFit="1" customWidth="1"/>
  </cols>
  <sheetData>
    <row r="1" spans="1:5" x14ac:dyDescent="0.25">
      <c r="A1" s="54" t="s">
        <v>51</v>
      </c>
      <c r="B1" s="54"/>
      <c r="C1" s="54"/>
      <c r="D1" s="54"/>
      <c r="E1" s="54"/>
    </row>
    <row r="2" spans="1:5" x14ac:dyDescent="0.25">
      <c r="A2" s="54" t="s">
        <v>45</v>
      </c>
      <c r="B2" s="54"/>
      <c r="C2" s="54"/>
      <c r="D2" s="54"/>
      <c r="E2" s="54"/>
    </row>
    <row r="3" spans="1:5" x14ac:dyDescent="0.25">
      <c r="A3" s="54" t="s">
        <v>0</v>
      </c>
      <c r="B3" s="54"/>
      <c r="C3" s="54"/>
      <c r="D3" s="54"/>
      <c r="E3" s="54"/>
    </row>
    <row r="4" spans="1:5" x14ac:dyDescent="0.25">
      <c r="A4" s="55" t="s">
        <v>1</v>
      </c>
      <c r="B4" s="55"/>
      <c r="C4" s="1" t="s">
        <v>2</v>
      </c>
      <c r="D4" s="1" t="s">
        <v>3</v>
      </c>
      <c r="E4" s="2" t="s">
        <v>4</v>
      </c>
    </row>
    <row r="5" spans="1:5" x14ac:dyDescent="0.25">
      <c r="A5" s="3"/>
      <c r="B5" s="4"/>
      <c r="C5" s="1"/>
      <c r="D5" s="1"/>
      <c r="E5" s="2"/>
    </row>
    <row r="6" spans="1:5" x14ac:dyDescent="0.25">
      <c r="A6" s="56" t="s">
        <v>5</v>
      </c>
      <c r="B6" s="57"/>
      <c r="C6" s="11"/>
      <c r="D6" s="12"/>
      <c r="E6" s="16">
        <v>378360</v>
      </c>
    </row>
    <row r="7" spans="1:5" x14ac:dyDescent="0.25">
      <c r="A7" s="52" t="s">
        <v>6</v>
      </c>
      <c r="B7" s="53"/>
      <c r="C7" s="5"/>
      <c r="D7" s="16">
        <v>31530</v>
      </c>
      <c r="E7" s="13">
        <f>E8</f>
        <v>378360</v>
      </c>
    </row>
    <row r="8" spans="1:5" x14ac:dyDescent="0.25">
      <c r="A8" s="6" t="s">
        <v>7</v>
      </c>
      <c r="B8" s="7"/>
      <c r="C8" s="5"/>
      <c r="D8" s="16">
        <v>31530</v>
      </c>
      <c r="E8" s="16">
        <f t="shared" ref="E8:E15" si="0">SUM(D8*12)</f>
        <v>378360</v>
      </c>
    </row>
    <row r="9" spans="1:5" x14ac:dyDescent="0.25">
      <c r="A9" s="8" t="s">
        <v>8</v>
      </c>
      <c r="B9" s="7"/>
      <c r="C9" s="5"/>
      <c r="D9" s="16">
        <v>31530</v>
      </c>
      <c r="E9" s="16">
        <f t="shared" si="0"/>
        <v>378360</v>
      </c>
    </row>
    <row r="10" spans="1:5" x14ac:dyDescent="0.25">
      <c r="A10" s="60" t="s">
        <v>9</v>
      </c>
      <c r="B10" s="61"/>
      <c r="C10" s="15"/>
      <c r="D10" s="16">
        <f>SUM(D11:D15)</f>
        <v>31530</v>
      </c>
      <c r="E10" s="16">
        <f t="shared" si="0"/>
        <v>378360</v>
      </c>
    </row>
    <row r="11" spans="1:5" x14ac:dyDescent="0.25">
      <c r="A11" s="62" t="s">
        <v>34</v>
      </c>
      <c r="B11" s="63"/>
      <c r="C11" s="18"/>
      <c r="D11" s="19">
        <v>11200</v>
      </c>
      <c r="E11" s="19">
        <f t="shared" si="0"/>
        <v>134400</v>
      </c>
    </row>
    <row r="12" spans="1:5" x14ac:dyDescent="0.25">
      <c r="A12" s="62" t="s">
        <v>35</v>
      </c>
      <c r="B12" s="63"/>
      <c r="C12" s="18"/>
      <c r="D12" s="19">
        <v>4220</v>
      </c>
      <c r="E12" s="19">
        <f t="shared" si="0"/>
        <v>50640</v>
      </c>
    </row>
    <row r="13" spans="1:5" x14ac:dyDescent="0.25">
      <c r="A13" s="62" t="s">
        <v>36</v>
      </c>
      <c r="B13" s="63"/>
      <c r="C13" s="18"/>
      <c r="D13" s="19">
        <v>4420</v>
      </c>
      <c r="E13" s="19">
        <f t="shared" si="0"/>
        <v>53040</v>
      </c>
    </row>
    <row r="14" spans="1:5" x14ac:dyDescent="0.25">
      <c r="A14" s="62" t="s">
        <v>38</v>
      </c>
      <c r="B14" s="63"/>
      <c r="C14" s="18"/>
      <c r="D14" s="19">
        <v>4790</v>
      </c>
      <c r="E14" s="19">
        <f t="shared" si="0"/>
        <v>57480</v>
      </c>
    </row>
    <row r="15" spans="1:5" x14ac:dyDescent="0.25">
      <c r="A15" s="62" t="s">
        <v>37</v>
      </c>
      <c r="B15" s="63"/>
      <c r="C15" s="18"/>
      <c r="D15" s="19">
        <v>6900</v>
      </c>
      <c r="E15" s="19">
        <f t="shared" si="0"/>
        <v>82800</v>
      </c>
    </row>
    <row r="16" spans="1:5" x14ac:dyDescent="0.25">
      <c r="A16" s="58"/>
      <c r="B16" s="59"/>
      <c r="C16" s="9"/>
      <c r="D16" s="10"/>
      <c r="E16" s="10"/>
    </row>
    <row r="17" spans="1:5" x14ac:dyDescent="0.25">
      <c r="A17" s="58"/>
      <c r="B17" s="59"/>
      <c r="C17" s="9"/>
      <c r="D17" s="10"/>
      <c r="E17" s="10"/>
    </row>
  </sheetData>
  <mergeCells count="14">
    <mergeCell ref="A16:B16"/>
    <mergeCell ref="A17:B17"/>
    <mergeCell ref="A10:B10"/>
    <mergeCell ref="A11:B11"/>
    <mergeCell ref="A12:B12"/>
    <mergeCell ref="A13:B13"/>
    <mergeCell ref="A14:B14"/>
    <mergeCell ref="A15:B15"/>
    <mergeCell ref="A7:B7"/>
    <mergeCell ref="A1:E1"/>
    <mergeCell ref="A2:E2"/>
    <mergeCell ref="A3:E3"/>
    <mergeCell ref="A4:B4"/>
    <mergeCell ref="A6:B6"/>
  </mergeCells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8"/>
  <sheetViews>
    <sheetView tabSelected="1" topLeftCell="A38" zoomScale="160" zoomScaleNormal="160" zoomScalePageLayoutView="160" workbookViewId="0">
      <selection activeCell="A2" sqref="A2:E2"/>
    </sheetView>
  </sheetViews>
  <sheetFormatPr defaultColWidth="8.85546875" defaultRowHeight="12.75" x14ac:dyDescent="0.2"/>
  <cols>
    <col min="1" max="1" width="4" style="20" customWidth="1"/>
    <col min="2" max="2" width="37.140625" style="20" customWidth="1"/>
    <col min="3" max="3" width="8.7109375" style="20" customWidth="1"/>
    <col min="4" max="4" width="13" style="20" customWidth="1"/>
    <col min="5" max="5" width="13.42578125" style="20" customWidth="1"/>
    <col min="6" max="6" width="13.140625" style="20" bestFit="1" customWidth="1"/>
    <col min="7" max="16384" width="8.85546875" style="20"/>
  </cols>
  <sheetData>
    <row r="1" spans="1:8" x14ac:dyDescent="0.2">
      <c r="A1" s="54" t="s">
        <v>51</v>
      </c>
      <c r="B1" s="54"/>
      <c r="C1" s="54"/>
      <c r="D1" s="54"/>
      <c r="E1" s="54"/>
    </row>
    <row r="2" spans="1:8" x14ac:dyDescent="0.2">
      <c r="A2" s="54" t="s">
        <v>61</v>
      </c>
      <c r="B2" s="54"/>
      <c r="C2" s="54"/>
      <c r="D2" s="54"/>
      <c r="E2" s="54"/>
    </row>
    <row r="3" spans="1:8" x14ac:dyDescent="0.2">
      <c r="A3" s="54" t="s">
        <v>10</v>
      </c>
      <c r="B3" s="54"/>
      <c r="C3" s="54"/>
      <c r="D3" s="54"/>
      <c r="E3" s="54"/>
    </row>
    <row r="4" spans="1:8" x14ac:dyDescent="0.2">
      <c r="A4" s="67" t="s">
        <v>1</v>
      </c>
      <c r="B4" s="67"/>
      <c r="C4" s="47" t="s">
        <v>60</v>
      </c>
      <c r="D4" s="47" t="s">
        <v>3</v>
      </c>
      <c r="E4" s="47" t="s">
        <v>4</v>
      </c>
    </row>
    <row r="5" spans="1:8" x14ac:dyDescent="0.2">
      <c r="A5" s="48"/>
      <c r="B5" s="49"/>
      <c r="C5" s="47"/>
      <c r="D5" s="47"/>
      <c r="E5" s="47"/>
    </row>
    <row r="6" spans="1:8" s="22" customFormat="1" x14ac:dyDescent="0.2">
      <c r="A6" s="56" t="s">
        <v>11</v>
      </c>
      <c r="B6" s="57"/>
      <c r="C6" s="11"/>
      <c r="D6" s="21">
        <v>32922</v>
      </c>
      <c r="E6" s="21" t="s">
        <v>52</v>
      </c>
    </row>
    <row r="7" spans="1:8" s="22" customFormat="1" x14ac:dyDescent="0.2">
      <c r="A7" s="65" t="s">
        <v>12</v>
      </c>
      <c r="B7" s="66"/>
      <c r="C7" s="23"/>
      <c r="D7" s="21">
        <v>32922</v>
      </c>
      <c r="E7" s="24">
        <f>SUM(D7*12)</f>
        <v>395064</v>
      </c>
      <c r="F7" s="25"/>
    </row>
    <row r="8" spans="1:8" s="22" customFormat="1" x14ac:dyDescent="0.2">
      <c r="A8" s="26"/>
      <c r="B8" s="27"/>
      <c r="C8" s="28"/>
      <c r="D8" s="24"/>
      <c r="E8" s="24"/>
      <c r="F8" s="25"/>
    </row>
    <row r="9" spans="1:8" x14ac:dyDescent="0.2">
      <c r="A9" s="29"/>
      <c r="B9" s="30" t="s">
        <v>59</v>
      </c>
      <c r="C9" s="17"/>
      <c r="D9" s="14"/>
      <c r="E9" s="14"/>
      <c r="F9" s="31"/>
    </row>
    <row r="10" spans="1:8" x14ac:dyDescent="0.2">
      <c r="A10" s="33"/>
      <c r="B10" s="33" t="s">
        <v>48</v>
      </c>
      <c r="C10" s="34"/>
      <c r="D10" s="35">
        <v>900</v>
      </c>
      <c r="E10" s="36">
        <f>SUM(D10*12)</f>
        <v>10800</v>
      </c>
    </row>
    <row r="11" spans="1:8" x14ac:dyDescent="0.2">
      <c r="A11" s="33"/>
      <c r="B11" s="33" t="s">
        <v>13</v>
      </c>
      <c r="C11" s="37"/>
      <c r="D11" s="35">
        <v>500</v>
      </c>
      <c r="E11" s="36">
        <f>SUM(D11*12)</f>
        <v>6000</v>
      </c>
    </row>
    <row r="12" spans="1:8" ht="13.5" thickBot="1" x14ac:dyDescent="0.25">
      <c r="A12" s="33"/>
      <c r="B12" s="33" t="s">
        <v>14</v>
      </c>
      <c r="C12" s="37"/>
      <c r="D12" s="38">
        <v>1300</v>
      </c>
      <c r="E12" s="36">
        <f>SUM(D12*12)</f>
        <v>15600</v>
      </c>
    </row>
    <row r="13" spans="1:8" ht="13.5" thickBot="1" x14ac:dyDescent="0.25">
      <c r="A13" s="33"/>
      <c r="B13" s="33"/>
      <c r="C13" s="37"/>
      <c r="D13" s="39">
        <f>SUM(D10:D12)</f>
        <v>2700</v>
      </c>
      <c r="E13" s="40">
        <f>SUM(E10:E12)</f>
        <v>32400</v>
      </c>
    </row>
    <row r="14" spans="1:8" x14ac:dyDescent="0.2">
      <c r="A14" s="33"/>
      <c r="B14" s="41" t="s">
        <v>15</v>
      </c>
      <c r="C14" s="37"/>
      <c r="D14" s="42"/>
      <c r="E14" s="43"/>
    </row>
    <row r="15" spans="1:8" ht="13.5" thickBot="1" x14ac:dyDescent="0.25">
      <c r="A15" s="33"/>
      <c r="B15" s="33" t="s">
        <v>16</v>
      </c>
      <c r="C15" s="37"/>
      <c r="D15" s="38">
        <v>1200</v>
      </c>
      <c r="E15" s="36">
        <f>SUM(D15*12)</f>
        <v>14400</v>
      </c>
    </row>
    <row r="16" spans="1:8" ht="13.5" thickBot="1" x14ac:dyDescent="0.25">
      <c r="A16" s="33"/>
      <c r="B16" s="33"/>
      <c r="C16" s="37"/>
      <c r="D16" s="39">
        <f>SUM(D15:D15)</f>
        <v>1200</v>
      </c>
      <c r="E16" s="39">
        <f>SUM(E15:E15)</f>
        <v>14400</v>
      </c>
      <c r="H16" s="32"/>
    </row>
    <row r="17" spans="1:8" x14ac:dyDescent="0.2">
      <c r="A17" s="33"/>
      <c r="B17" s="33" t="s">
        <v>17</v>
      </c>
      <c r="C17" s="33"/>
      <c r="D17" s="42"/>
      <c r="E17" s="43"/>
      <c r="H17" s="32"/>
    </row>
    <row r="18" spans="1:8" ht="13.5" thickBot="1" x14ac:dyDescent="0.25">
      <c r="A18" s="33"/>
      <c r="B18" s="33" t="s">
        <v>46</v>
      </c>
      <c r="C18" s="33"/>
      <c r="D18" s="38">
        <v>200</v>
      </c>
      <c r="E18" s="36">
        <f>SUM(D18*12)</f>
        <v>2400</v>
      </c>
    </row>
    <row r="19" spans="1:8" ht="13.5" thickBot="1" x14ac:dyDescent="0.25">
      <c r="A19" s="33"/>
      <c r="B19" s="33"/>
      <c r="C19" s="33"/>
      <c r="D19" s="39">
        <f>SUM(D18:D18)</f>
        <v>200</v>
      </c>
      <c r="E19" s="40">
        <f>SUM(E18:E18)</f>
        <v>2400</v>
      </c>
      <c r="H19" s="32"/>
    </row>
    <row r="20" spans="1:8" x14ac:dyDescent="0.2">
      <c r="A20" s="33"/>
      <c r="B20" s="41" t="s">
        <v>39</v>
      </c>
      <c r="C20" s="33"/>
      <c r="D20" s="42"/>
      <c r="E20" s="43"/>
      <c r="H20" s="32"/>
    </row>
    <row r="21" spans="1:8" x14ac:dyDescent="0.2">
      <c r="A21" s="33"/>
      <c r="B21" s="33" t="s">
        <v>18</v>
      </c>
      <c r="C21" s="33"/>
      <c r="D21" s="35">
        <v>2700</v>
      </c>
      <c r="E21" s="36">
        <f t="shared" ref="E21:E28" si="0">SUM(D21*12)</f>
        <v>32400</v>
      </c>
      <c r="F21" s="31"/>
      <c r="H21" s="32"/>
    </row>
    <row r="22" spans="1:8" x14ac:dyDescent="0.2">
      <c r="A22" s="33"/>
      <c r="B22" s="33" t="s">
        <v>19</v>
      </c>
      <c r="C22" s="33"/>
      <c r="D22" s="35">
        <v>8140</v>
      </c>
      <c r="E22" s="36">
        <f t="shared" si="0"/>
        <v>97680</v>
      </c>
      <c r="F22" s="31"/>
      <c r="H22" s="32"/>
    </row>
    <row r="23" spans="1:8" x14ac:dyDescent="0.2">
      <c r="A23" s="33"/>
      <c r="B23" s="33" t="s">
        <v>20</v>
      </c>
      <c r="C23" s="33"/>
      <c r="D23" s="35">
        <v>4200</v>
      </c>
      <c r="E23" s="36">
        <f t="shared" si="0"/>
        <v>50400</v>
      </c>
      <c r="F23" s="31"/>
      <c r="H23" s="32"/>
    </row>
    <row r="24" spans="1:8" x14ac:dyDescent="0.2">
      <c r="A24" s="33"/>
      <c r="B24" s="33" t="s">
        <v>21</v>
      </c>
      <c r="C24" s="33"/>
      <c r="D24" s="35">
        <v>800</v>
      </c>
      <c r="E24" s="36">
        <f t="shared" si="0"/>
        <v>9600</v>
      </c>
      <c r="F24" s="31"/>
    </row>
    <row r="25" spans="1:8" x14ac:dyDescent="0.2">
      <c r="A25" s="33"/>
      <c r="B25" s="33" t="s">
        <v>41</v>
      </c>
      <c r="C25" s="33"/>
      <c r="D25" s="35">
        <v>5450</v>
      </c>
      <c r="E25" s="36">
        <f t="shared" si="0"/>
        <v>65400</v>
      </c>
      <c r="F25" s="31"/>
    </row>
    <row r="26" spans="1:8" x14ac:dyDescent="0.2">
      <c r="A26" s="33"/>
      <c r="B26" s="33" t="s">
        <v>43</v>
      </c>
      <c r="C26" s="33"/>
      <c r="D26" s="38">
        <v>1460</v>
      </c>
      <c r="E26" s="36">
        <f t="shared" si="0"/>
        <v>17520</v>
      </c>
      <c r="F26" s="31"/>
      <c r="H26" s="32"/>
    </row>
    <row r="27" spans="1:8" x14ac:dyDescent="0.2">
      <c r="A27" s="33"/>
      <c r="B27" s="33" t="s">
        <v>44</v>
      </c>
      <c r="C27" s="33"/>
      <c r="D27" s="38">
        <v>550</v>
      </c>
      <c r="E27" s="36">
        <f t="shared" si="0"/>
        <v>6600</v>
      </c>
      <c r="F27" s="31"/>
      <c r="H27" s="32"/>
    </row>
    <row r="28" spans="1:8" x14ac:dyDescent="0.2">
      <c r="A28" s="33"/>
      <c r="B28" s="33" t="s">
        <v>42</v>
      </c>
      <c r="C28" s="33"/>
      <c r="D28" s="38">
        <v>650</v>
      </c>
      <c r="E28" s="36">
        <f t="shared" si="0"/>
        <v>7800</v>
      </c>
      <c r="F28" s="31"/>
      <c r="H28" s="32"/>
    </row>
    <row r="29" spans="1:8" ht="13.5" thickBot="1" x14ac:dyDescent="0.25">
      <c r="A29" s="33"/>
      <c r="B29" s="33"/>
      <c r="C29" s="33"/>
      <c r="D29" s="38"/>
      <c r="E29" s="36"/>
      <c r="F29" s="31"/>
      <c r="H29" s="32"/>
    </row>
    <row r="30" spans="1:8" ht="13.5" thickBot="1" x14ac:dyDescent="0.25">
      <c r="A30" s="33"/>
      <c r="B30" s="33"/>
      <c r="C30" s="33"/>
      <c r="D30" s="39">
        <f>SUM(D21:D29)</f>
        <v>23950</v>
      </c>
      <c r="E30" s="40">
        <f>SUM(E21:E29)</f>
        <v>287400</v>
      </c>
      <c r="H30" s="32"/>
    </row>
    <row r="31" spans="1:8" x14ac:dyDescent="0.2">
      <c r="A31" s="33"/>
      <c r="B31" s="41" t="s">
        <v>22</v>
      </c>
      <c r="C31" s="33"/>
      <c r="D31" s="42"/>
      <c r="E31" s="43"/>
      <c r="H31" s="32"/>
    </row>
    <row r="32" spans="1:8" x14ac:dyDescent="0.2">
      <c r="A32" s="33"/>
      <c r="B32" s="33" t="s">
        <v>23</v>
      </c>
      <c r="C32" s="33"/>
      <c r="D32" s="35">
        <v>400</v>
      </c>
      <c r="E32" s="36">
        <f>SUM(D32*12)</f>
        <v>4800</v>
      </c>
      <c r="H32" s="32"/>
    </row>
    <row r="33" spans="1:8" x14ac:dyDescent="0.2">
      <c r="A33" s="33"/>
      <c r="B33" s="33" t="s">
        <v>24</v>
      </c>
      <c r="C33" s="33"/>
      <c r="D33" s="35">
        <v>900</v>
      </c>
      <c r="E33" s="36">
        <f>SUM(D33*12)</f>
        <v>10800</v>
      </c>
      <c r="H33" s="32"/>
    </row>
    <row r="34" spans="1:8" ht="13.5" thickBot="1" x14ac:dyDescent="0.25">
      <c r="A34" s="33"/>
      <c r="B34" s="33"/>
      <c r="C34" s="33"/>
      <c r="D34" s="38"/>
      <c r="E34" s="36"/>
    </row>
    <row r="35" spans="1:8" ht="13.5" thickBot="1" x14ac:dyDescent="0.25">
      <c r="A35" s="33"/>
      <c r="B35" s="33"/>
      <c r="C35" s="33"/>
      <c r="D35" s="39">
        <f>SUM(D32:D34)</f>
        <v>1300</v>
      </c>
      <c r="E35" s="40">
        <f>SUM(E32:E34)</f>
        <v>15600</v>
      </c>
    </row>
    <row r="36" spans="1:8" x14ac:dyDescent="0.2">
      <c r="A36" s="33"/>
      <c r="B36" s="41" t="s">
        <v>25</v>
      </c>
      <c r="C36" s="33"/>
      <c r="D36" s="42"/>
      <c r="E36" s="43"/>
    </row>
    <row r="37" spans="1:8" x14ac:dyDescent="0.2">
      <c r="A37" s="33"/>
      <c r="B37" s="33" t="s">
        <v>50</v>
      </c>
      <c r="C37" s="33"/>
      <c r="D37" s="35">
        <v>200</v>
      </c>
      <c r="E37" s="36">
        <f t="shared" ref="E37:E42" si="1">SUM(D37*12)</f>
        <v>2400</v>
      </c>
    </row>
    <row r="38" spans="1:8" x14ac:dyDescent="0.2">
      <c r="A38" s="33"/>
      <c r="B38" s="33" t="s">
        <v>26</v>
      </c>
      <c r="C38" s="33"/>
      <c r="D38" s="35">
        <v>150</v>
      </c>
      <c r="E38" s="36">
        <f t="shared" si="1"/>
        <v>1800</v>
      </c>
    </row>
    <row r="39" spans="1:8" x14ac:dyDescent="0.2">
      <c r="A39" s="33"/>
      <c r="B39" s="33" t="s">
        <v>40</v>
      </c>
      <c r="C39" s="33"/>
      <c r="D39" s="35">
        <v>380</v>
      </c>
      <c r="E39" s="36">
        <f t="shared" si="1"/>
        <v>4560</v>
      </c>
    </row>
    <row r="40" spans="1:8" x14ac:dyDescent="0.2">
      <c r="A40" s="33"/>
      <c r="B40" s="33" t="s">
        <v>27</v>
      </c>
      <c r="C40" s="33"/>
      <c r="D40" s="35">
        <v>700</v>
      </c>
      <c r="E40" s="36">
        <f t="shared" si="1"/>
        <v>8400</v>
      </c>
    </row>
    <row r="41" spans="1:8" x14ac:dyDescent="0.2">
      <c r="A41" s="33"/>
      <c r="B41" s="33" t="s">
        <v>28</v>
      </c>
      <c r="C41" s="33"/>
      <c r="D41" s="35">
        <v>30</v>
      </c>
      <c r="E41" s="36">
        <f t="shared" si="1"/>
        <v>360</v>
      </c>
    </row>
    <row r="42" spans="1:8" ht="13.5" thickBot="1" x14ac:dyDescent="0.25">
      <c r="A42" s="33"/>
      <c r="B42" s="33" t="s">
        <v>29</v>
      </c>
      <c r="C42" s="33"/>
      <c r="D42" s="38">
        <v>317</v>
      </c>
      <c r="E42" s="36">
        <f t="shared" si="1"/>
        <v>3804</v>
      </c>
    </row>
    <row r="43" spans="1:8" ht="13.5" thickBot="1" x14ac:dyDescent="0.25">
      <c r="A43" s="33"/>
      <c r="B43" s="33"/>
      <c r="C43" s="33"/>
      <c r="D43" s="39">
        <f>SUM(D37:D42)</f>
        <v>1777</v>
      </c>
      <c r="E43" s="40">
        <f>SUM(E37:E42)</f>
        <v>21324</v>
      </c>
    </row>
    <row r="44" spans="1:8" x14ac:dyDescent="0.2">
      <c r="A44" s="33"/>
      <c r="B44" s="41" t="s">
        <v>30</v>
      </c>
      <c r="C44" s="33"/>
      <c r="D44" s="42"/>
      <c r="E44" s="43"/>
    </row>
    <row r="45" spans="1:8" x14ac:dyDescent="0.2">
      <c r="A45" s="33"/>
      <c r="B45" s="33" t="s">
        <v>33</v>
      </c>
      <c r="C45" s="33"/>
      <c r="D45" s="35">
        <v>1300</v>
      </c>
      <c r="E45" s="36">
        <f>SUM(D45*12)</f>
        <v>15600</v>
      </c>
    </row>
    <row r="46" spans="1:8" x14ac:dyDescent="0.2">
      <c r="A46" s="33"/>
      <c r="B46" s="33" t="s">
        <v>49</v>
      </c>
      <c r="C46" s="33"/>
      <c r="D46" s="35">
        <v>100</v>
      </c>
      <c r="E46" s="36">
        <f>SUM(D46*12)</f>
        <v>1200</v>
      </c>
    </row>
    <row r="47" spans="1:8" x14ac:dyDescent="0.2">
      <c r="A47" s="33"/>
      <c r="B47" s="33" t="s">
        <v>31</v>
      </c>
      <c r="C47" s="33"/>
      <c r="D47" s="35">
        <v>200</v>
      </c>
      <c r="E47" s="36">
        <f>SUM(D47*12)</f>
        <v>2400</v>
      </c>
    </row>
    <row r="48" spans="1:8" x14ac:dyDescent="0.2">
      <c r="A48" s="33"/>
      <c r="B48" s="33" t="s">
        <v>32</v>
      </c>
      <c r="C48" s="33"/>
      <c r="D48" s="35">
        <v>185</v>
      </c>
      <c r="E48" s="36">
        <f>SUM(D48*12)</f>
        <v>2220</v>
      </c>
    </row>
    <row r="49" spans="1:6" ht="13.5" thickBot="1" x14ac:dyDescent="0.25">
      <c r="A49" s="33"/>
      <c r="B49" s="33" t="s">
        <v>47</v>
      </c>
      <c r="C49" s="33"/>
      <c r="D49" s="44">
        <v>10</v>
      </c>
      <c r="E49" s="36">
        <f>SUM(D49*12)</f>
        <v>120</v>
      </c>
    </row>
    <row r="50" spans="1:6" ht="13.5" thickBot="1" x14ac:dyDescent="0.25">
      <c r="A50" s="33"/>
      <c r="B50" s="33"/>
      <c r="C50" s="33"/>
      <c r="D50" s="39">
        <f>SUM(D45:D49)</f>
        <v>1795</v>
      </c>
      <c r="E50" s="40">
        <f>SUM(E45:E49)</f>
        <v>21540</v>
      </c>
    </row>
    <row r="51" spans="1:6" x14ac:dyDescent="0.2">
      <c r="A51" s="45"/>
      <c r="B51" s="45"/>
      <c r="C51" s="45"/>
      <c r="D51" s="45"/>
      <c r="E51" s="45"/>
    </row>
    <row r="52" spans="1:6" x14ac:dyDescent="0.2">
      <c r="A52" s="64" t="s">
        <v>53</v>
      </c>
      <c r="B52" s="64"/>
      <c r="C52" s="33"/>
      <c r="D52" s="51">
        <v>32922</v>
      </c>
      <c r="E52" s="51">
        <f>SUM(E53:E57)</f>
        <v>395064</v>
      </c>
      <c r="F52" s="50"/>
    </row>
    <row r="53" spans="1:6" x14ac:dyDescent="0.2">
      <c r="A53" s="33"/>
      <c r="B53" s="33" t="s">
        <v>54</v>
      </c>
      <c r="C53" s="33"/>
      <c r="D53" s="35">
        <v>11695</v>
      </c>
      <c r="E53" s="35">
        <f>SUM(D53*12)</f>
        <v>140340</v>
      </c>
    </row>
    <row r="54" spans="1:6" x14ac:dyDescent="0.2">
      <c r="A54" s="33"/>
      <c r="B54" s="33" t="s">
        <v>55</v>
      </c>
      <c r="C54" s="33"/>
      <c r="D54" s="35">
        <v>4404</v>
      </c>
      <c r="E54" s="35">
        <f t="shared" ref="E54:E57" si="2">SUM(D54*12)</f>
        <v>52848</v>
      </c>
    </row>
    <row r="55" spans="1:6" x14ac:dyDescent="0.2">
      <c r="A55" s="33"/>
      <c r="B55" s="33" t="s">
        <v>56</v>
      </c>
      <c r="C55" s="33"/>
      <c r="D55" s="35">
        <v>4620</v>
      </c>
      <c r="E55" s="35">
        <f t="shared" si="2"/>
        <v>55440</v>
      </c>
    </row>
    <row r="56" spans="1:6" x14ac:dyDescent="0.2">
      <c r="A56" s="33"/>
      <c r="B56" s="33" t="s">
        <v>57</v>
      </c>
      <c r="C56" s="33"/>
      <c r="D56" s="35">
        <v>7203</v>
      </c>
      <c r="E56" s="35">
        <f t="shared" si="2"/>
        <v>86436</v>
      </c>
    </row>
    <row r="57" spans="1:6" x14ac:dyDescent="0.2">
      <c r="A57" s="33"/>
      <c r="B57" s="33" t="s">
        <v>58</v>
      </c>
      <c r="C57" s="33"/>
      <c r="D57" s="35">
        <v>5000</v>
      </c>
      <c r="E57" s="35">
        <f t="shared" si="2"/>
        <v>60000</v>
      </c>
    </row>
    <row r="58" spans="1:6" x14ac:dyDescent="0.2">
      <c r="A58" s="45"/>
      <c r="B58" s="45"/>
      <c r="C58" s="45"/>
      <c r="D58" s="46"/>
      <c r="E58" s="46"/>
    </row>
  </sheetData>
  <mergeCells count="7">
    <mergeCell ref="A52:B52"/>
    <mergeCell ref="A7:B7"/>
    <mergeCell ref="A1:E1"/>
    <mergeCell ref="A2:E2"/>
    <mergeCell ref="A3:E3"/>
    <mergeCell ref="A4:B4"/>
    <mergeCell ref="A6:B6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RECEITAS</vt:lpstr>
      <vt:lpstr>DESPESAS CUSTOS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Terminal_01</dc:creator>
  <cp:lastModifiedBy>cliente</cp:lastModifiedBy>
  <cp:lastPrinted>2019-08-08T17:15:58Z</cp:lastPrinted>
  <dcterms:created xsi:type="dcterms:W3CDTF">2018-05-11T12:54:55Z</dcterms:created>
  <dcterms:modified xsi:type="dcterms:W3CDTF">2020-10-01T17:02:48Z</dcterms:modified>
</cp:coreProperties>
</file>